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770" windowHeight="3405" activeTab="0"/>
  </bookViews>
  <sheets>
    <sheet name="Balance Sheet-31.3.2000" sheetId="1" r:id="rId1"/>
    <sheet name="Income Statement-31.3.2000" sheetId="2" r:id="rId2"/>
  </sheets>
  <definedNames/>
  <calcPr fullCalcOnLoad="1"/>
</workbook>
</file>

<file path=xl/sharedStrings.xml><?xml version="1.0" encoding="utf-8"?>
<sst xmlns="http://schemas.openxmlformats.org/spreadsheetml/2006/main" count="205" uniqueCount="99">
  <si>
    <t>(Incorporated in Malaysia)</t>
  </si>
  <si>
    <t>QUARTERLY REPORT</t>
  </si>
  <si>
    <t>CONSOLIDATED INCOME STATEMENT</t>
  </si>
  <si>
    <t>INDIVIDUAL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</si>
  <si>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</si>
  <si>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</si>
  <si>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</si>
  <si>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</si>
  <si>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</si>
  <si>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</si>
  <si>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</si>
  <si>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</si>
  <si>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</si>
  <si>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</si>
  <si>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</si>
  <si>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</si>
  <si>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</si>
  <si>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</si>
  <si>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</si>
  <si>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</si>
  <si>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</si>
  <si>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</si>
  <si>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</si>
  <si>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</si>
  <si>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</si>
  <si>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</si>
  <si>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</si>
  <si>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</si>
  <si>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</si>
  <si>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</si>
  <si>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</si>
  <si>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</si>
  <si>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</si>
  <si>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</si>
  <si>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</si>
  <si>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</si>
  <si>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</si>
  <si>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</si>
  <si>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</si>
  <si>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</si>
  <si>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</si>
  <si>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</si>
  <si>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Earnings per share based on 2(j) above after deducting any provision for preference dividends, if any:-</t>
  </si>
  <si>
    <t xml:space="preserve"> </t>
  </si>
  <si>
    <t>Fully diluted</t>
  </si>
  <si>
    <t>N/A</t>
  </si>
  <si>
    <t>Note:</t>
  </si>
  <si>
    <t>CONSOLIDATED BALANCE SHEET</t>
  </si>
  <si>
    <t>AS AT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</si>
  <si>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</si>
  <si>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</si>
  <si>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</si>
  <si>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</si>
  <si>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</si>
  <si>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</si>
  <si>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</si>
  <si>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</si>
  <si>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</si>
  <si>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</si>
  <si>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</si>
  <si>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</si>
  <si>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</si>
  <si>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</si>
  <si>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</si>
  <si>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</si>
  <si>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</si>
  <si>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</si>
  <si>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</si>
  <si>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</si>
  <si>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</si>
  <si>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</si>
  <si>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</si>
  <si>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</si>
  <si>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</si>
  <si>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</si>
  <si>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</si>
  <si>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</si>
  <si>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</si>
  <si>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</si>
  <si>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</si>
  <si>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</si>
  <si>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</si>
  <si>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31.3.99</t>
  </si>
  <si>
    <t>Bank overdrafts</t>
  </si>
  <si>
    <t>Net tangible assets per share (RM)</t>
  </si>
  <si>
    <t>NR</t>
  </si>
  <si>
    <t>4TH QUARTER</t>
  </si>
  <si>
    <t>31.3.2000</t>
  </si>
  <si>
    <t>31.3.1999</t>
  </si>
  <si>
    <t>CUMULATIVE PERIOD</t>
  </si>
  <si>
    <t xml:space="preserve">N/R denotes  "Not Required"  </t>
  </si>
  <si>
    <r>
      <t xml:space="preserve">Quarterly report on consolidated results for the financial period ended </t>
    </r>
    <r>
      <rPr>
        <b/>
        <u val="single"/>
        <sz val="10"/>
        <rFont val="Arial"/>
        <family val="2"/>
      </rPr>
      <t>31 March 2000.</t>
    </r>
  </si>
  <si>
    <t>ENDED</t>
  </si>
  <si>
    <t>Quarterly report on consolidated Balance Sheet as at 31 March 2000.</t>
  </si>
  <si>
    <t>Earnings per share based on profit after tax and minority interests and pre-acquisition profits.</t>
  </si>
  <si>
    <t>Basic (based on weighted average ordinary shares in issue during the year.) (sen)</t>
  </si>
  <si>
    <t>Basic (based on 40,000,000 ordinary shares at end of year) (sen)</t>
  </si>
  <si>
    <t>The figures have not been audited</t>
  </si>
  <si>
    <t>Profit after taxation and extraordinary items attributable to members of the company (included in current year profit is pre-acquisition profit of RM8.8million)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</si>
</sst>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</numFmts>
  <fonts count="11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0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1" xfId="15" applyNumberFormat="1" applyFont="1" applyBorder="1" applyAlignment="1">
      <alignment/>
    </xf>
    <xf numFmtId="172" fontId="5" fillId="0" borderId="12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3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4" fontId="4" fillId="0" borderId="7" xfId="15" applyNumberFormat="1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14" fontId="8" fillId="0" borderId="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3" fontId="4" fillId="0" borderId="4" xfId="0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  <xf numFmtId="172" fontId="4" fillId="0" borderId="9" xfId="15" applyNumberFormat="1" applyFont="1" applyBorder="1" applyAlignment="1">
      <alignment horizontal="center"/>
    </xf>
    <xf numFmtId="172" fontId="4" fillId="0" borderId="10" xfId="15" applyNumberFormat="1" applyFont="1" applyBorder="1" applyAlignment="1">
      <alignment horizontal="center"/>
    </xf>
    <xf numFmtId="172" fontId="4" fillId="0" borderId="13" xfId="15" applyNumberFormat="1" applyFont="1" applyBorder="1" applyAlignment="1">
      <alignment horizontal="center"/>
    </xf>
    <xf numFmtId="172" fontId="4" fillId="0" borderId="11" xfId="15" applyNumberFormat="1" applyFont="1" applyBorder="1" applyAlignment="1">
      <alignment horizontal="center"/>
    </xf>
    <xf numFmtId="172" fontId="4" fillId="0" borderId="6" xfId="15" applyNumberFormat="1" applyFont="1" applyBorder="1" applyAlignment="1">
      <alignment horizontal="center"/>
    </xf>
    <xf numFmtId="172" fontId="4" fillId="0" borderId="12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5">
      <pane xSplit="3" ySplit="9" topLeftCell="D48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A24" sqref="A24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81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93</v>
      </c>
      <c r="B5" s="7"/>
    </row>
    <row r="6" spans="1:2" ht="18" customHeight="1">
      <c r="A6" s="6" t="s">
        <v>97</v>
      </c>
      <c r="B6" s="7"/>
    </row>
    <row r="7" spans="1:2" ht="18" customHeight="1">
      <c r="A7" s="6" t="s">
        <v>47</v>
      </c>
      <c r="B7" s="7"/>
    </row>
    <row r="8" spans="4:6" ht="12.75">
      <c r="D8" s="46" t="s">
        <v>48</v>
      </c>
      <c r="E8" s="47"/>
      <c r="F8" s="46" t="s">
        <v>48</v>
      </c>
    </row>
    <row r="9" spans="4:6" ht="12.75">
      <c r="D9" s="48" t="s">
        <v>50</v>
      </c>
      <c r="E9" s="47"/>
      <c r="F9" s="48" t="s">
        <v>49</v>
      </c>
    </row>
    <row r="10" spans="4:6" ht="12.75">
      <c r="D10" s="48" t="s">
        <v>6</v>
      </c>
      <c r="E10" s="47"/>
      <c r="F10" s="48" t="s">
        <v>50</v>
      </c>
    </row>
    <row r="11" spans="4:6" ht="12.75">
      <c r="D11" s="48" t="s">
        <v>92</v>
      </c>
      <c r="E11" s="47"/>
      <c r="F11" s="48" t="s">
        <v>51</v>
      </c>
    </row>
    <row r="12" spans="4:6" ht="12.75">
      <c r="D12" s="49" t="s">
        <v>87</v>
      </c>
      <c r="E12" s="47"/>
      <c r="F12" s="49" t="s">
        <v>82</v>
      </c>
    </row>
    <row r="13" spans="4:6" ht="12.75">
      <c r="D13" s="61" t="s">
        <v>10</v>
      </c>
      <c r="F13" s="61" t="s">
        <v>10</v>
      </c>
    </row>
    <row r="15" spans="1:6" ht="12.75">
      <c r="A15" s="7">
        <v>1</v>
      </c>
      <c r="B15" s="8" t="s">
        <v>52</v>
      </c>
      <c r="D15" s="50">
        <v>92772</v>
      </c>
      <c r="E15" s="50"/>
      <c r="F15" s="66" t="s">
        <v>85</v>
      </c>
    </row>
    <row r="16" spans="1:6" ht="12.75">
      <c r="A16" s="7">
        <v>2</v>
      </c>
      <c r="B16" s="8" t="s">
        <v>53</v>
      </c>
      <c r="D16" s="50">
        <v>0</v>
      </c>
      <c r="E16" s="50"/>
      <c r="F16" s="66" t="s">
        <v>85</v>
      </c>
    </row>
    <row r="17" spans="1:6" ht="12.75">
      <c r="A17" s="7">
        <v>3</v>
      </c>
      <c r="B17" s="8" t="s">
        <v>54</v>
      </c>
      <c r="D17" s="50">
        <v>1002</v>
      </c>
      <c r="E17" s="50"/>
      <c r="F17" s="66" t="s">
        <v>85</v>
      </c>
    </row>
    <row r="18" spans="1:6" ht="12.75">
      <c r="A18" s="7">
        <v>4</v>
      </c>
      <c r="B18" s="8" t="s">
        <v>55</v>
      </c>
      <c r="D18" s="50">
        <v>182</v>
      </c>
      <c r="E18" s="50"/>
      <c r="F18" s="66" t="s">
        <v>85</v>
      </c>
    </row>
    <row r="19" spans="4:6" ht="12.75">
      <c r="D19" s="50"/>
      <c r="E19" s="50"/>
      <c r="F19" s="50"/>
    </row>
    <row r="20" spans="1:6" ht="12.75">
      <c r="A20" s="7">
        <v>5</v>
      </c>
      <c r="B20" s="8" t="s">
        <v>56</v>
      </c>
      <c r="D20" s="50"/>
      <c r="E20" s="50"/>
      <c r="F20" s="50"/>
    </row>
    <row r="21" spans="2:6" ht="12.75">
      <c r="B21" s="51" t="s">
        <v>57</v>
      </c>
      <c r="D21" s="52">
        <v>39312</v>
      </c>
      <c r="E21" s="50"/>
      <c r="F21" s="67" t="s">
        <v>85</v>
      </c>
    </row>
    <row r="22" spans="2:6" ht="12.75">
      <c r="B22" s="51" t="s">
        <v>58</v>
      </c>
      <c r="D22" s="53">
        <v>56659</v>
      </c>
      <c r="E22" s="50"/>
      <c r="F22" s="68" t="s">
        <v>85</v>
      </c>
    </row>
    <row r="23" spans="2:6" ht="12.75">
      <c r="B23" s="51" t="s">
        <v>59</v>
      </c>
      <c r="D23" s="53">
        <v>32635</v>
      </c>
      <c r="E23" s="50"/>
      <c r="F23" s="68" t="s">
        <v>85</v>
      </c>
    </row>
    <row r="24" spans="2:6" ht="12.75">
      <c r="B24" s="51" t="s">
        <v>60</v>
      </c>
      <c r="D24" s="53">
        <v>7499</v>
      </c>
      <c r="E24" s="50"/>
      <c r="F24" s="68" t="s">
        <v>85</v>
      </c>
    </row>
    <row r="25" spans="4:6" ht="15.75" customHeight="1">
      <c r="D25" s="54">
        <f>SUM(D21:D24)</f>
        <v>136105</v>
      </c>
      <c r="E25" s="50"/>
      <c r="F25" s="70" t="s">
        <v>85</v>
      </c>
    </row>
    <row r="26" spans="1:6" ht="15.75" customHeight="1">
      <c r="A26" s="7">
        <v>6</v>
      </c>
      <c r="B26" s="8" t="s">
        <v>61</v>
      </c>
      <c r="D26" s="53"/>
      <c r="E26" s="50"/>
      <c r="F26" s="53"/>
    </row>
    <row r="27" spans="2:6" ht="12.75">
      <c r="B27" s="51" t="s">
        <v>62</v>
      </c>
      <c r="D27" s="53">
        <v>90783</v>
      </c>
      <c r="E27" s="50"/>
      <c r="F27" s="68" t="s">
        <v>85</v>
      </c>
    </row>
    <row r="28" spans="2:6" ht="12.75">
      <c r="B28" s="51" t="s">
        <v>83</v>
      </c>
      <c r="D28" s="53">
        <v>5030</v>
      </c>
      <c r="E28" s="50"/>
      <c r="F28" s="68" t="s">
        <v>85</v>
      </c>
    </row>
    <row r="29" spans="2:6" ht="12.75">
      <c r="B29" s="51" t="s">
        <v>63</v>
      </c>
      <c r="D29" s="53">
        <v>16781</v>
      </c>
      <c r="E29" s="50"/>
      <c r="F29" s="68" t="s">
        <v>85</v>
      </c>
    </row>
    <row r="30" spans="2:6" ht="12.75">
      <c r="B30" s="51" t="s">
        <v>64</v>
      </c>
      <c r="D30" s="53">
        <v>14929</v>
      </c>
      <c r="E30" s="50"/>
      <c r="F30" s="68" t="s">
        <v>85</v>
      </c>
    </row>
    <row r="31" spans="2:6" ht="12.75">
      <c r="B31" s="51" t="s">
        <v>65</v>
      </c>
      <c r="D31" s="53">
        <v>2595</v>
      </c>
      <c r="E31" s="50"/>
      <c r="F31" s="68" t="s">
        <v>85</v>
      </c>
    </row>
    <row r="32" spans="2:6" ht="12.75">
      <c r="B32" s="51" t="s">
        <v>66</v>
      </c>
      <c r="D32" s="53">
        <v>0</v>
      </c>
      <c r="E32" s="50"/>
      <c r="F32" s="68" t="s">
        <v>85</v>
      </c>
    </row>
    <row r="33" spans="4:6" ht="15.75" customHeight="1">
      <c r="D33" s="54">
        <f>SUM(D27:D32)</f>
        <v>130118</v>
      </c>
      <c r="E33" s="50"/>
      <c r="F33" s="70" t="s">
        <v>85</v>
      </c>
    </row>
    <row r="34" spans="1:6" ht="18.75" customHeight="1">
      <c r="A34" s="7">
        <v>7</v>
      </c>
      <c r="B34" s="8" t="s">
        <v>67</v>
      </c>
      <c r="D34" s="50">
        <f>D25-D33</f>
        <v>5987</v>
      </c>
      <c r="E34" s="50"/>
      <c r="F34" s="71" t="s">
        <v>85</v>
      </c>
    </row>
    <row r="35" spans="4:6" ht="21.75" customHeight="1" thickBot="1">
      <c r="D35" s="55">
        <f>SUM(D15:D19)+D34</f>
        <v>99943</v>
      </c>
      <c r="E35" s="56"/>
      <c r="F35" s="72" t="s">
        <v>85</v>
      </c>
    </row>
    <row r="36" spans="1:2" ht="22.5" customHeight="1" thickTop="1">
      <c r="A36" s="7">
        <v>8</v>
      </c>
      <c r="B36" s="8" t="s">
        <v>68</v>
      </c>
    </row>
    <row r="37" spans="2:6" ht="15" customHeight="1">
      <c r="B37" s="8" t="s">
        <v>69</v>
      </c>
      <c r="D37" s="50">
        <v>40000</v>
      </c>
      <c r="E37" s="50"/>
      <c r="F37" s="66" t="s">
        <v>85</v>
      </c>
    </row>
    <row r="38" spans="2:6" ht="12.75">
      <c r="B38" s="8" t="s">
        <v>70</v>
      </c>
      <c r="D38" s="50"/>
      <c r="E38" s="50"/>
      <c r="F38" s="50"/>
    </row>
    <row r="39" spans="2:6" ht="12.75">
      <c r="B39" s="51" t="s">
        <v>71</v>
      </c>
      <c r="D39" s="52">
        <v>22108</v>
      </c>
      <c r="E39" s="50"/>
      <c r="F39" s="67" t="s">
        <v>85</v>
      </c>
    </row>
    <row r="40" spans="2:6" ht="12.75">
      <c r="B40" s="51" t="s">
        <v>72</v>
      </c>
      <c r="D40" s="53">
        <v>0</v>
      </c>
      <c r="E40" s="50"/>
      <c r="F40" s="68" t="s">
        <v>85</v>
      </c>
    </row>
    <row r="41" spans="2:6" ht="12.75">
      <c r="B41" s="51" t="s">
        <v>73</v>
      </c>
      <c r="D41" s="53">
        <v>0</v>
      </c>
      <c r="E41" s="50"/>
      <c r="F41" s="68" t="s">
        <v>85</v>
      </c>
    </row>
    <row r="42" spans="2:6" ht="12.75">
      <c r="B42" s="51" t="s">
        <v>74</v>
      </c>
      <c r="D42" s="53">
        <v>0</v>
      </c>
      <c r="E42" s="50"/>
      <c r="F42" s="68" t="s">
        <v>85</v>
      </c>
    </row>
    <row r="43" spans="2:6" ht="12.75">
      <c r="B43" s="51" t="s">
        <v>75</v>
      </c>
      <c r="D43" s="53">
        <v>4128</v>
      </c>
      <c r="E43" s="50"/>
      <c r="F43" s="68" t="s">
        <v>85</v>
      </c>
    </row>
    <row r="44" spans="2:6" ht="12.75">
      <c r="B44" s="51" t="s">
        <v>76</v>
      </c>
      <c r="D44" s="57">
        <v>3260</v>
      </c>
      <c r="E44" s="50"/>
      <c r="F44" s="69" t="s">
        <v>85</v>
      </c>
    </row>
    <row r="45" spans="4:6" ht="16.5" customHeight="1">
      <c r="D45" s="58">
        <f>SUM(D39:D44)</f>
        <v>29496</v>
      </c>
      <c r="E45" s="50"/>
      <c r="F45" s="71" t="s">
        <v>85</v>
      </c>
    </row>
    <row r="46" spans="4:6" ht="18.75" customHeight="1">
      <c r="D46" s="50">
        <f>D37+D45</f>
        <v>69496</v>
      </c>
      <c r="E46" s="50"/>
      <c r="F46" s="66" t="s">
        <v>85</v>
      </c>
    </row>
    <row r="47" spans="1:6" ht="19.5" customHeight="1">
      <c r="A47" s="7">
        <v>9</v>
      </c>
      <c r="B47" s="8" t="s">
        <v>77</v>
      </c>
      <c r="D47" s="50">
        <v>18123</v>
      </c>
      <c r="E47" s="50"/>
      <c r="F47" s="66" t="s">
        <v>85</v>
      </c>
    </row>
    <row r="48" spans="1:6" ht="12.75">
      <c r="A48" s="7">
        <v>10</v>
      </c>
      <c r="B48" s="8" t="s">
        <v>78</v>
      </c>
      <c r="D48" s="50">
        <v>8276</v>
      </c>
      <c r="E48" s="50"/>
      <c r="F48" s="66" t="s">
        <v>85</v>
      </c>
    </row>
    <row r="49" spans="1:6" ht="12.75">
      <c r="A49" s="7">
        <v>11</v>
      </c>
      <c r="B49" s="8" t="s">
        <v>79</v>
      </c>
      <c r="D49" s="50">
        <v>4048</v>
      </c>
      <c r="E49" s="50"/>
      <c r="F49" s="66" t="s">
        <v>85</v>
      </c>
    </row>
    <row r="50" spans="4:6" ht="21.75" customHeight="1" thickBot="1">
      <c r="D50" s="55">
        <f>SUM(D46:D49)</f>
        <v>99943</v>
      </c>
      <c r="E50" s="56"/>
      <c r="F50" s="72" t="s">
        <v>85</v>
      </c>
    </row>
    <row r="51" spans="4:6" ht="13.5" thickTop="1">
      <c r="D51" s="50"/>
      <c r="E51" s="50"/>
      <c r="F51" s="50"/>
    </row>
    <row r="52" spans="1:6" ht="13.5" thickBot="1">
      <c r="A52" s="7">
        <v>12</v>
      </c>
      <c r="B52" s="8" t="s">
        <v>84</v>
      </c>
      <c r="C52" s="45"/>
      <c r="D52" s="60">
        <f>D46/D37</f>
        <v>1.7374</v>
      </c>
      <c r="E52" s="50"/>
      <c r="F52" s="73" t="s">
        <v>85</v>
      </c>
    </row>
    <row r="53" spans="4:6" ht="13.5" thickTop="1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</sheetData>
  <printOptions/>
  <pageMargins left="1.02" right="0.75" top="0.78" bottom="0.5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pane xSplit="4" ySplit="7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4" sqref="F4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2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81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91</v>
      </c>
      <c r="B5" s="7"/>
    </row>
    <row r="6" spans="1:2" s="8" customFormat="1" ht="18" customHeight="1">
      <c r="A6" s="6" t="s">
        <v>97</v>
      </c>
      <c r="B6" s="7"/>
    </row>
    <row r="7" spans="1:2" s="8" customFormat="1" ht="18" customHeight="1">
      <c r="A7" s="6" t="s">
        <v>2</v>
      </c>
      <c r="B7" s="7"/>
    </row>
    <row r="8" spans="1:12" s="11" customFormat="1" ht="12">
      <c r="A8" s="9"/>
      <c r="B8" s="10"/>
      <c r="F8" s="74" t="s">
        <v>3</v>
      </c>
      <c r="G8" s="75"/>
      <c r="H8" s="76"/>
      <c r="J8" s="74" t="s">
        <v>89</v>
      </c>
      <c r="K8" s="75"/>
      <c r="L8" s="76"/>
    </row>
    <row r="9" spans="1:12" s="11" customFormat="1" ht="12">
      <c r="A9" s="9"/>
      <c r="B9" s="10"/>
      <c r="F9" s="12" t="s">
        <v>4</v>
      </c>
      <c r="G9" s="13"/>
      <c r="H9" s="15" t="s">
        <v>49</v>
      </c>
      <c r="J9" s="12" t="s">
        <v>4</v>
      </c>
      <c r="K9" s="13"/>
      <c r="L9" s="14" t="s">
        <v>5</v>
      </c>
    </row>
    <row r="10" spans="1:12" s="11" customFormat="1" ht="12">
      <c r="A10" s="9"/>
      <c r="B10" s="10"/>
      <c r="F10" s="12" t="s">
        <v>6</v>
      </c>
      <c r="G10" s="13"/>
      <c r="H10" s="15" t="s">
        <v>6</v>
      </c>
      <c r="J10" s="12" t="s">
        <v>6</v>
      </c>
      <c r="K10" s="13"/>
      <c r="L10" s="14" t="s">
        <v>7</v>
      </c>
    </row>
    <row r="11" spans="1:12" s="11" customFormat="1" ht="15">
      <c r="A11" s="10"/>
      <c r="B11" s="10"/>
      <c r="F11" s="12" t="s">
        <v>86</v>
      </c>
      <c r="G11" s="64"/>
      <c r="H11" s="15" t="s">
        <v>86</v>
      </c>
      <c r="J11" s="12" t="s">
        <v>8</v>
      </c>
      <c r="K11" s="13"/>
      <c r="L11" s="15" t="s">
        <v>9</v>
      </c>
    </row>
    <row r="12" spans="1:12" s="11" customFormat="1" ht="12">
      <c r="A12" s="10"/>
      <c r="B12" s="10"/>
      <c r="F12" s="63" t="s">
        <v>87</v>
      </c>
      <c r="G12" s="13"/>
      <c r="H12" s="17" t="s">
        <v>88</v>
      </c>
      <c r="J12" s="16" t="s">
        <v>87</v>
      </c>
      <c r="K12" s="13"/>
      <c r="L12" s="17" t="s">
        <v>88</v>
      </c>
    </row>
    <row r="13" spans="1:12" s="11" customFormat="1" ht="12">
      <c r="A13" s="10"/>
      <c r="B13" s="10"/>
      <c r="F13" s="18" t="s">
        <v>10</v>
      </c>
      <c r="G13" s="19"/>
      <c r="H13" s="20" t="s">
        <v>10</v>
      </c>
      <c r="J13" s="18" t="s">
        <v>10</v>
      </c>
      <c r="K13" s="19"/>
      <c r="L13" s="20" t="s">
        <v>10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11</v>
      </c>
      <c r="D15" s="4" t="s">
        <v>12</v>
      </c>
      <c r="F15" s="23">
        <v>96865</v>
      </c>
      <c r="H15" s="24" t="s">
        <v>45</v>
      </c>
      <c r="J15" s="23">
        <v>407201</v>
      </c>
      <c r="L15" s="23" t="s">
        <v>13</v>
      </c>
    </row>
    <row r="16" spans="1:12" s="4" customFormat="1" ht="18" customHeight="1">
      <c r="A16" s="7"/>
      <c r="B16" s="7" t="s">
        <v>14</v>
      </c>
      <c r="D16" s="4" t="s">
        <v>15</v>
      </c>
      <c r="F16" s="23">
        <v>0</v>
      </c>
      <c r="H16" s="25" t="s">
        <v>45</v>
      </c>
      <c r="J16" s="23">
        <v>0</v>
      </c>
      <c r="L16" s="25" t="s">
        <v>13</v>
      </c>
    </row>
    <row r="17" spans="1:12" s="4" customFormat="1" ht="18" customHeight="1">
      <c r="A17" s="7"/>
      <c r="B17" s="7" t="s">
        <v>16</v>
      </c>
      <c r="D17" s="4" t="s">
        <v>17</v>
      </c>
      <c r="F17" s="23">
        <v>36</v>
      </c>
      <c r="H17" s="25" t="s">
        <v>45</v>
      </c>
      <c r="J17" s="23">
        <v>178</v>
      </c>
      <c r="L17" s="25" t="s">
        <v>13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8.25" customHeight="1">
      <c r="A19" s="28">
        <v>2</v>
      </c>
      <c r="B19" s="28" t="s">
        <v>11</v>
      </c>
      <c r="D19" s="77" t="s">
        <v>18</v>
      </c>
      <c r="E19" s="77"/>
      <c r="F19" s="30">
        <v>7914</v>
      </c>
      <c r="G19" s="4"/>
      <c r="H19" s="7" t="s">
        <v>13</v>
      </c>
      <c r="I19" s="4"/>
      <c r="J19" s="30">
        <f>SUM(J24+J22+J21+J20)</f>
        <v>31019</v>
      </c>
      <c r="K19" s="4"/>
      <c r="L19" s="30" t="s">
        <v>13</v>
      </c>
    </row>
    <row r="20" spans="1:12" s="4" customFormat="1" ht="15.75" customHeight="1">
      <c r="A20" s="7"/>
      <c r="B20" s="7" t="s">
        <v>14</v>
      </c>
      <c r="D20" s="4" t="s">
        <v>19</v>
      </c>
      <c r="F20" s="30">
        <v>648</v>
      </c>
      <c r="H20" s="7" t="s">
        <v>13</v>
      </c>
      <c r="J20" s="30">
        <v>4836</v>
      </c>
      <c r="L20" s="7" t="s">
        <v>13</v>
      </c>
    </row>
    <row r="21" spans="1:12" s="4" customFormat="1" ht="15.75" customHeight="1">
      <c r="A21" s="7"/>
      <c r="B21" s="7" t="s">
        <v>16</v>
      </c>
      <c r="D21" s="4" t="s">
        <v>20</v>
      </c>
      <c r="F21" s="30">
        <v>1688</v>
      </c>
      <c r="H21" s="7" t="s">
        <v>13</v>
      </c>
      <c r="J21" s="30">
        <v>6125</v>
      </c>
      <c r="L21" s="30" t="s">
        <v>13</v>
      </c>
    </row>
    <row r="22" spans="1:12" s="32" customFormat="1" ht="15.75" customHeight="1">
      <c r="A22" s="31"/>
      <c r="B22" s="31" t="s">
        <v>21</v>
      </c>
      <c r="D22" s="32" t="s">
        <v>22</v>
      </c>
      <c r="F22" s="33">
        <v>0</v>
      </c>
      <c r="H22" s="34" t="s">
        <v>13</v>
      </c>
      <c r="J22" s="33">
        <v>0</v>
      </c>
      <c r="L22" s="34" t="s">
        <v>13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6.75" customHeight="1">
      <c r="A24" s="7"/>
      <c r="B24" s="28" t="s">
        <v>23</v>
      </c>
      <c r="D24" s="77" t="s">
        <v>24</v>
      </c>
      <c r="E24" s="77"/>
      <c r="F24" s="30">
        <v>5578</v>
      </c>
      <c r="H24" s="7" t="s">
        <v>13</v>
      </c>
      <c r="J24" s="30">
        <v>20058</v>
      </c>
      <c r="L24" s="30" t="s">
        <v>13</v>
      </c>
    </row>
    <row r="25" spans="1:12" s="4" customFormat="1" ht="26.25" customHeight="1">
      <c r="A25" s="7"/>
      <c r="B25" s="28" t="s">
        <v>25</v>
      </c>
      <c r="D25" s="77" t="s">
        <v>26</v>
      </c>
      <c r="E25" s="77"/>
      <c r="F25" s="23">
        <v>0</v>
      </c>
      <c r="H25" s="24" t="s">
        <v>13</v>
      </c>
      <c r="J25" s="23">
        <v>0</v>
      </c>
      <c r="L25" s="23" t="s">
        <v>13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27</v>
      </c>
      <c r="D27" s="79" t="s">
        <v>28</v>
      </c>
      <c r="E27" s="79"/>
      <c r="F27" s="30">
        <f>SUM(F24+F25)</f>
        <v>5578</v>
      </c>
      <c r="G27" s="4"/>
      <c r="H27" s="7" t="s">
        <v>13</v>
      </c>
      <c r="I27" s="4"/>
      <c r="J27" s="30">
        <f>SUM(J24+J25)</f>
        <v>20058</v>
      </c>
      <c r="K27" s="4"/>
      <c r="L27" s="30" t="s">
        <v>13</v>
      </c>
    </row>
    <row r="28" spans="1:12" s="4" customFormat="1" ht="18" customHeight="1">
      <c r="A28" s="7"/>
      <c r="B28" s="7" t="s">
        <v>29</v>
      </c>
      <c r="D28" s="4" t="s">
        <v>30</v>
      </c>
      <c r="F28" s="23">
        <v>-639</v>
      </c>
      <c r="H28" s="24" t="s">
        <v>13</v>
      </c>
      <c r="J28" s="23">
        <v>-3897</v>
      </c>
      <c r="L28" s="23" t="s">
        <v>13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6.25" customHeight="1">
      <c r="A30" s="31"/>
      <c r="B30" s="28" t="s">
        <v>31</v>
      </c>
      <c r="D30" s="28" t="s">
        <v>31</v>
      </c>
      <c r="E30" s="29" t="s">
        <v>32</v>
      </c>
      <c r="F30" s="30">
        <f>SUM(F27+F28)</f>
        <v>4939</v>
      </c>
      <c r="G30" s="4"/>
      <c r="H30" s="7" t="s">
        <v>13</v>
      </c>
      <c r="I30" s="4"/>
      <c r="J30" s="30">
        <f>SUM(J27+J28)</f>
        <v>16161</v>
      </c>
      <c r="K30" s="4"/>
      <c r="L30" s="30" t="s">
        <v>13</v>
      </c>
    </row>
    <row r="31" spans="1:12" s="4" customFormat="1" ht="18.75" customHeight="1">
      <c r="A31" s="7"/>
      <c r="B31" s="7"/>
      <c r="D31" s="4" t="s">
        <v>33</v>
      </c>
      <c r="E31" s="4" t="s">
        <v>34</v>
      </c>
      <c r="F31" s="23">
        <v>-811</v>
      </c>
      <c r="H31" s="24" t="s">
        <v>13</v>
      </c>
      <c r="J31" s="65">
        <v>-3222</v>
      </c>
      <c r="L31" s="24" t="s">
        <v>13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4.75" customHeight="1">
      <c r="A33" s="31"/>
      <c r="B33" s="28" t="s">
        <v>35</v>
      </c>
      <c r="D33" s="80" t="s">
        <v>36</v>
      </c>
      <c r="E33" s="80"/>
      <c r="F33" s="23">
        <f>SUM(F30+F31)</f>
        <v>4128</v>
      </c>
      <c r="G33" s="4"/>
      <c r="H33" s="24" t="s">
        <v>13</v>
      </c>
      <c r="I33" s="37"/>
      <c r="J33" s="23">
        <f>SUM(J30+J31)</f>
        <v>12939</v>
      </c>
      <c r="K33" s="4"/>
      <c r="L33" s="23" t="s">
        <v>13</v>
      </c>
    </row>
    <row r="34" spans="1:12" s="4" customFormat="1" ht="15.75" customHeight="1">
      <c r="A34" s="7"/>
      <c r="B34" s="7" t="s">
        <v>37</v>
      </c>
      <c r="D34" s="38" t="s">
        <v>31</v>
      </c>
      <c r="E34" s="4" t="s">
        <v>38</v>
      </c>
      <c r="F34" s="30">
        <v>0</v>
      </c>
      <c r="H34" s="7" t="s">
        <v>13</v>
      </c>
      <c r="J34" s="30">
        <v>0</v>
      </c>
      <c r="L34" s="7" t="s">
        <v>13</v>
      </c>
    </row>
    <row r="35" spans="1:12" s="4" customFormat="1" ht="15.75" customHeight="1">
      <c r="A35" s="7"/>
      <c r="B35" s="7"/>
      <c r="D35" s="4" t="s">
        <v>33</v>
      </c>
      <c r="E35" s="4" t="s">
        <v>34</v>
      </c>
      <c r="F35" s="24">
        <v>0</v>
      </c>
      <c r="H35" s="24" t="s">
        <v>13</v>
      </c>
      <c r="J35" s="24">
        <v>0</v>
      </c>
      <c r="L35" s="24" t="s">
        <v>13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7.75" customHeight="1">
      <c r="A37" s="31"/>
      <c r="B37" s="31"/>
      <c r="D37" s="39" t="s">
        <v>39</v>
      </c>
      <c r="E37" s="29" t="s">
        <v>40</v>
      </c>
      <c r="F37" s="23">
        <v>0</v>
      </c>
      <c r="G37" s="4"/>
      <c r="H37" s="24" t="s">
        <v>13</v>
      </c>
      <c r="J37" s="23">
        <v>0</v>
      </c>
      <c r="L37" s="24" t="s">
        <v>13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61.5" customHeight="1" thickBot="1">
      <c r="A39" s="7"/>
      <c r="B39" s="28" t="s">
        <v>41</v>
      </c>
      <c r="D39" s="77" t="s">
        <v>98</v>
      </c>
      <c r="E39" s="78"/>
      <c r="F39" s="41">
        <f>SUM(F33+F37)</f>
        <v>4128</v>
      </c>
      <c r="H39" s="42" t="s">
        <v>13</v>
      </c>
      <c r="J39" s="41">
        <f>SUM(J33+J37)</f>
        <v>12939</v>
      </c>
      <c r="L39" s="41" t="s">
        <v>13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39.75" customHeight="1">
      <c r="A41" s="28">
        <v>3</v>
      </c>
      <c r="B41" s="28" t="s">
        <v>11</v>
      </c>
      <c r="D41" s="77" t="s">
        <v>42</v>
      </c>
      <c r="E41" s="78"/>
      <c r="F41" s="30"/>
      <c r="H41" s="7" t="s">
        <v>43</v>
      </c>
      <c r="J41" s="30"/>
      <c r="L41" s="7" t="s">
        <v>43</v>
      </c>
    </row>
    <row r="42" spans="1:12" s="32" customFormat="1" ht="30" customHeight="1" thickBot="1">
      <c r="A42" s="31"/>
      <c r="B42" s="31"/>
      <c r="D42" s="28" t="s">
        <v>31</v>
      </c>
      <c r="E42" s="29" t="s">
        <v>96</v>
      </c>
      <c r="F42" s="59">
        <f>F39/40000*100</f>
        <v>10.32</v>
      </c>
      <c r="G42" s="4"/>
      <c r="H42" s="42" t="s">
        <v>13</v>
      </c>
      <c r="I42" s="4"/>
      <c r="J42" s="59">
        <f>J39/40000*100</f>
        <v>32.347500000000004</v>
      </c>
      <c r="K42" s="4"/>
      <c r="L42" s="59" t="s">
        <v>13</v>
      </c>
    </row>
    <row r="43" spans="1:12" s="32" customFormat="1" ht="43.5" customHeight="1" thickBot="1" thickTop="1">
      <c r="A43" s="28">
        <v>3</v>
      </c>
      <c r="B43" s="28" t="s">
        <v>14</v>
      </c>
      <c r="C43" s="8"/>
      <c r="D43" s="77" t="s">
        <v>94</v>
      </c>
      <c r="E43" s="78"/>
      <c r="F43" s="59"/>
      <c r="G43" s="4"/>
      <c r="H43" s="42"/>
      <c r="I43" s="4"/>
      <c r="J43" s="59"/>
      <c r="K43" s="4"/>
      <c r="L43" s="59"/>
    </row>
    <row r="44" spans="1:12" s="32" customFormat="1" ht="40.5" customHeight="1" thickBot="1" thickTop="1">
      <c r="A44" s="31"/>
      <c r="B44" s="31"/>
      <c r="D44" s="28" t="s">
        <v>31</v>
      </c>
      <c r="E44" s="29" t="s">
        <v>95</v>
      </c>
      <c r="F44" s="59">
        <v>50</v>
      </c>
      <c r="G44" s="4"/>
      <c r="H44" s="42" t="s">
        <v>13</v>
      </c>
      <c r="I44" s="4"/>
      <c r="J44" s="59">
        <v>50</v>
      </c>
      <c r="K44" s="4"/>
      <c r="L44" s="59" t="s">
        <v>13</v>
      </c>
    </row>
    <row r="45" spans="1:12" s="4" customFormat="1" ht="19.5" customHeight="1" thickBot="1" thickTop="1">
      <c r="A45" s="7"/>
      <c r="B45" s="7"/>
      <c r="D45" s="4" t="s">
        <v>33</v>
      </c>
      <c r="E45" s="4" t="s">
        <v>44</v>
      </c>
      <c r="F45" s="43" t="s">
        <v>45</v>
      </c>
      <c r="H45" s="43" t="s">
        <v>45</v>
      </c>
      <c r="J45" s="43" t="s">
        <v>45</v>
      </c>
      <c r="L45" s="43" t="s">
        <v>45</v>
      </c>
    </row>
    <row r="46" spans="1:8" s="8" customFormat="1" ht="13.5" thickTop="1">
      <c r="A46" s="7"/>
      <c r="B46" s="7"/>
      <c r="F46" s="44"/>
      <c r="H46" s="7"/>
    </row>
    <row r="47" spans="1:8" s="8" customFormat="1" ht="12.75">
      <c r="A47" s="7"/>
      <c r="B47" s="7"/>
      <c r="E47" s="45" t="s">
        <v>46</v>
      </c>
      <c r="F47" s="44"/>
      <c r="H47" s="7"/>
    </row>
    <row r="48" spans="1:8" s="8" customFormat="1" ht="12.75">
      <c r="A48" s="7"/>
      <c r="B48" s="7"/>
      <c r="E48" s="8" t="s">
        <v>80</v>
      </c>
      <c r="F48" s="44"/>
      <c r="H48" s="7"/>
    </row>
    <row r="49" spans="5:8" ht="12">
      <c r="E49" s="3" t="s">
        <v>90</v>
      </c>
      <c r="H49" s="2"/>
    </row>
    <row r="50" spans="5:8" ht="12">
      <c r="E50" s="62"/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</sheetData>
  <mergeCells count="10">
    <mergeCell ref="D43:E43"/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S/B</cp:lastModifiedBy>
  <cp:lastPrinted>2000-05-27T01:08:10Z</cp:lastPrinted>
  <dcterms:created xsi:type="dcterms:W3CDTF">1999-09-21T04:40:59Z</dcterms:created>
  <dcterms:modified xsi:type="dcterms:W3CDTF">2000-05-25T21:57:12Z</dcterms:modified>
  <cp:category/>
  <cp:version/>
  <cp:contentType/>
  <cp:contentStatus/>
</cp:coreProperties>
</file>